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nderson\Desktop\FLHC\FY 2019 NOFA\"/>
    </mc:Choice>
  </mc:AlternateContent>
  <xr:revisionPtr revIDLastSave="0" documentId="13_ncr:1_{110AC21F-69D8-45B1-9B01-658648576830}" xr6:coauthVersionLast="41" xr6:coauthVersionMax="41" xr10:uidLastSave="{00000000-0000-0000-0000-000000000000}"/>
  <bookViews>
    <workbookView xWindow="-110" yWindow="-110" windowWidth="19420" windowHeight="10420" xr2:uid="{6CE3190A-FF8B-4DB0-8080-651718CCE0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G5" i="1"/>
  <c r="D8" i="1"/>
  <c r="G7" i="1" l="1"/>
  <c r="F10" i="1"/>
  <c r="D13" i="1"/>
  <c r="D15" i="1" s="1"/>
</calcChain>
</file>

<file path=xl/sharedStrings.xml><?xml version="1.0" encoding="utf-8"?>
<sst xmlns="http://schemas.openxmlformats.org/spreadsheetml/2006/main" count="34" uniqueCount="22">
  <si>
    <t>Rank</t>
  </si>
  <si>
    <t>Tier  1</t>
  </si>
  <si>
    <t>Wayne County Action Program</t>
  </si>
  <si>
    <t>"Success Center" TH-RRH</t>
  </si>
  <si>
    <t>Total ARA</t>
  </si>
  <si>
    <t>HMIS</t>
  </si>
  <si>
    <t>FLACRA</t>
  </si>
  <si>
    <t>CoC Planning</t>
  </si>
  <si>
    <t xml:space="preserve"> PSH</t>
  </si>
  <si>
    <t>PH Bonus</t>
  </si>
  <si>
    <t xml:space="preserve"> S+C for the Chronically Homeless</t>
  </si>
  <si>
    <t xml:space="preserve">Tier 1 @ 94% of ARD </t>
  </si>
  <si>
    <t>Finger Lakes Regional S+C Program II</t>
  </si>
  <si>
    <t>Tier 2</t>
  </si>
  <si>
    <t>Finger Lakes Regional S+C Program</t>
  </si>
  <si>
    <t>Total Tier 1 &amp; Tier 2</t>
  </si>
  <si>
    <t>Total Tier 1</t>
  </si>
  <si>
    <t xml:space="preserve">DV Bonus </t>
  </si>
  <si>
    <t>PPRN</t>
  </si>
  <si>
    <t>Total Tier1 and Tier 2</t>
  </si>
  <si>
    <t>Total HUD Request</t>
  </si>
  <si>
    <t>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</si>
</sst>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 val="singleAccounting"/>
      <sz val="14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1" xfId="0" applyFont="1" applyBorder="1"/>
    <xf numFmtId="164" fontId="2" fillId="0" borderId="5" xfId="0" applyNumberFormat="1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2" borderId="7" xfId="0" applyFont="1" applyFill="1" applyBorder="1"/>
    <xf numFmtId="164" fontId="4" fillId="2" borderId="8" xfId="1" applyNumberFormat="1" applyFont="1" applyFill="1" applyBorder="1"/>
    <xf numFmtId="0" fontId="2" fillId="0" borderId="10" xfId="0" applyFont="1" applyBorder="1"/>
    <xf numFmtId="164" fontId="2" fillId="0" borderId="7" xfId="1" applyNumberFormat="1" applyFont="1" applyBorder="1"/>
    <xf numFmtId="0" fontId="4" fillId="0" borderId="7" xfId="0" applyFont="1" applyBorder="1"/>
    <xf numFmtId="164" fontId="4" fillId="0" borderId="7" xfId="1" applyNumberFormat="1" applyFont="1" applyBorder="1"/>
    <xf numFmtId="0" fontId="2" fillId="0" borderId="10" xfId="0" applyFont="1" applyBorder="1" applyAlignment="1">
      <alignment wrapText="1"/>
    </xf>
    <xf numFmtId="164" fontId="4" fillId="2" borderId="8" xfId="0" applyNumberFormat="1" applyFont="1" applyFill="1" applyBorder="1"/>
    <xf numFmtId="164" fontId="4" fillId="0" borderId="7" xfId="0" applyNumberFormat="1" applyFont="1" applyBorder="1"/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/>
    <xf numFmtId="164" fontId="2" fillId="2" borderId="8" xfId="1" applyNumberFormat="1" applyFont="1" applyFill="1" applyBorder="1"/>
    <xf numFmtId="0" fontId="4" fillId="0" borderId="10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3" fillId="2" borderId="7" xfId="0" applyFont="1" applyFill="1" applyBorder="1"/>
    <xf numFmtId="0" fontId="4" fillId="0" borderId="8" xfId="0" applyFont="1" applyBorder="1"/>
    <xf numFmtId="164" fontId="2" fillId="0" borderId="8" xfId="1" applyNumberFormat="1" applyFont="1" applyBorder="1"/>
    <xf numFmtId="164" fontId="5" fillId="2" borderId="8" xfId="1" applyNumberFormat="1" applyFont="1" applyFill="1" applyBorder="1"/>
    <xf numFmtId="0" fontId="4" fillId="0" borderId="0" xfId="0" applyFont="1" applyBorder="1"/>
    <xf numFmtId="0" fontId="5" fillId="2" borderId="7" xfId="0" applyFont="1" applyFill="1" applyBorder="1"/>
    <xf numFmtId="164" fontId="4" fillId="0" borderId="0" xfId="1" applyNumberFormat="1" applyFont="1"/>
    <xf numFmtId="164" fontId="6" fillId="2" borderId="8" xfId="1" applyNumberFormat="1" applyFont="1" applyFill="1" applyBorder="1"/>
    <xf numFmtId="164" fontId="7" fillId="2" borderId="8" xfId="1" applyNumberFormat="1" applyFont="1" applyFill="1" applyBorder="1"/>
    <xf numFmtId="0" fontId="4" fillId="0" borderId="11" xfId="0" applyFont="1" applyBorder="1"/>
    <xf numFmtId="0" fontId="2" fillId="2" borderId="12" xfId="0" applyFont="1" applyFill="1" applyBorder="1"/>
    <xf numFmtId="0" fontId="4" fillId="2" borderId="12" xfId="0" applyFont="1" applyFill="1" applyBorder="1"/>
    <xf numFmtId="164" fontId="2" fillId="2" borderId="13" xfId="0" applyNumberFormat="1" applyFont="1" applyFill="1" applyBorder="1"/>
    <xf numFmtId="0" fontId="4" fillId="0" borderId="15" xfId="0" applyFont="1" applyBorder="1"/>
    <xf numFmtId="0" fontId="3" fillId="0" borderId="0" xfId="0" applyFont="1" applyBorder="1"/>
    <xf numFmtId="0" fontId="4" fillId="2" borderId="0" xfId="0" applyFont="1" applyFill="1" applyBorder="1"/>
    <xf numFmtId="164" fontId="4" fillId="2" borderId="0" xfId="1" applyNumberFormat="1" applyFont="1" applyFill="1" applyBorder="1"/>
    <xf numFmtId="164" fontId="4" fillId="0" borderId="0" xfId="1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D911-4D29-44E1-BDAE-301622FF63E6}">
  <sheetPr>
    <pageSetUpPr fitToPage="1"/>
  </sheetPr>
  <dimension ref="A1:H36"/>
  <sheetViews>
    <sheetView tabSelected="1" topLeftCell="A9" workbookViewId="0">
      <selection activeCell="F12" sqref="F12"/>
    </sheetView>
  </sheetViews>
  <sheetFormatPr defaultColWidth="9.1796875" defaultRowHeight="18.5" x14ac:dyDescent="0.45"/>
  <cols>
    <col min="1" max="1" width="9.1796875" style="7"/>
    <col min="2" max="2" width="36.7265625" style="7" customWidth="1"/>
    <col min="3" max="3" width="42" style="7" customWidth="1"/>
    <col min="4" max="4" width="14.1796875" style="7" customWidth="1"/>
    <col min="5" max="5" width="4.54296875" style="7" customWidth="1"/>
    <col min="6" max="6" width="27.26953125" style="7" customWidth="1"/>
    <col min="7" max="7" width="16.1796875" style="7" customWidth="1"/>
    <col min="8" max="16384" width="9.1796875" style="7"/>
  </cols>
  <sheetData>
    <row r="1" spans="1:8" ht="40" customHeight="1" x14ac:dyDescent="0.45">
      <c r="A1" s="1" t="s">
        <v>0</v>
      </c>
      <c r="B1" s="2" t="s">
        <v>1</v>
      </c>
      <c r="C1" s="2"/>
      <c r="D1" s="3"/>
      <c r="E1" s="46"/>
      <c r="F1" s="4"/>
      <c r="G1" s="5"/>
      <c r="H1" s="6"/>
    </row>
    <row r="2" spans="1:8" ht="40" customHeight="1" x14ac:dyDescent="0.45">
      <c r="A2" s="8">
        <v>1</v>
      </c>
      <c r="B2" s="9" t="s">
        <v>2</v>
      </c>
      <c r="C2" s="9" t="s">
        <v>3</v>
      </c>
      <c r="D2" s="10">
        <v>48123</v>
      </c>
      <c r="E2" s="47"/>
      <c r="F2" s="11" t="s">
        <v>4</v>
      </c>
      <c r="G2" s="12">
        <v>305840</v>
      </c>
      <c r="H2" s="13"/>
    </row>
    <row r="3" spans="1:8" ht="40" customHeight="1" x14ac:dyDescent="0.45">
      <c r="A3" s="8">
        <v>2</v>
      </c>
      <c r="B3" s="9" t="s">
        <v>6</v>
      </c>
      <c r="C3" s="9" t="s">
        <v>5</v>
      </c>
      <c r="D3" s="10">
        <v>21185</v>
      </c>
      <c r="E3" s="47"/>
      <c r="F3" s="11" t="s">
        <v>7</v>
      </c>
      <c r="G3" s="14">
        <v>26012</v>
      </c>
      <c r="H3" s="13"/>
    </row>
    <row r="4" spans="1:8" ht="40" customHeight="1" x14ac:dyDescent="0.45">
      <c r="A4" s="8">
        <v>3</v>
      </c>
      <c r="B4" s="9" t="s">
        <v>6</v>
      </c>
      <c r="C4" s="9" t="s">
        <v>8</v>
      </c>
      <c r="D4" s="10">
        <v>106184</v>
      </c>
      <c r="E4" s="47"/>
      <c r="F4" s="11" t="s">
        <v>9</v>
      </c>
      <c r="G4" s="14">
        <v>140306</v>
      </c>
      <c r="H4" s="13"/>
    </row>
    <row r="5" spans="1:8" ht="40" customHeight="1" x14ac:dyDescent="0.45">
      <c r="A5" s="8">
        <v>4</v>
      </c>
      <c r="B5" s="9" t="s">
        <v>6</v>
      </c>
      <c r="C5" s="9" t="s">
        <v>10</v>
      </c>
      <c r="D5" s="10">
        <v>13781</v>
      </c>
      <c r="E5" s="47"/>
      <c r="F5" s="15" t="s">
        <v>11</v>
      </c>
      <c r="G5" s="14">
        <f>G2*0.94</f>
        <v>287489.59999999998</v>
      </c>
      <c r="H5" s="13"/>
    </row>
    <row r="6" spans="1:8" ht="40" customHeight="1" x14ac:dyDescent="0.45">
      <c r="A6" s="8">
        <v>5</v>
      </c>
      <c r="B6" s="9" t="s">
        <v>6</v>
      </c>
      <c r="C6" s="9" t="s">
        <v>12</v>
      </c>
      <c r="D6" s="16">
        <v>78584</v>
      </c>
      <c r="E6" s="47"/>
      <c r="F6" s="11" t="s">
        <v>13</v>
      </c>
      <c r="G6" s="17">
        <v>43350</v>
      </c>
      <c r="H6" s="13"/>
    </row>
    <row r="7" spans="1:8" ht="40" customHeight="1" x14ac:dyDescent="0.45">
      <c r="A7" s="8">
        <v>6</v>
      </c>
      <c r="B7" s="9" t="s">
        <v>6</v>
      </c>
      <c r="C7" s="9" t="s">
        <v>14</v>
      </c>
      <c r="D7" s="10">
        <v>19633</v>
      </c>
      <c r="E7" s="47"/>
      <c r="F7" s="15" t="s">
        <v>15</v>
      </c>
      <c r="G7" s="14">
        <f>G5+G6</f>
        <v>330839.59999999998</v>
      </c>
      <c r="H7" s="13"/>
    </row>
    <row r="8" spans="1:8" ht="40" customHeight="1" x14ac:dyDescent="0.45">
      <c r="A8" s="8"/>
      <c r="B8" s="18" t="s">
        <v>16</v>
      </c>
      <c r="C8" s="19"/>
      <c r="D8" s="20">
        <f>SUM(D2:D7)</f>
        <v>287490</v>
      </c>
      <c r="E8" s="47"/>
      <c r="F8" s="21" t="s">
        <v>17</v>
      </c>
      <c r="G8" s="14">
        <v>86706</v>
      </c>
      <c r="H8" s="13"/>
    </row>
    <row r="9" spans="1:8" ht="40" customHeight="1" x14ac:dyDescent="0.45">
      <c r="A9" s="8"/>
      <c r="B9" s="24" t="s">
        <v>13</v>
      </c>
      <c r="C9" s="13"/>
      <c r="D9" s="25"/>
      <c r="E9" s="47"/>
      <c r="F9" s="22" t="s">
        <v>18</v>
      </c>
      <c r="G9" s="26">
        <v>867062</v>
      </c>
      <c r="H9" s="13"/>
    </row>
    <row r="10" spans="1:8" ht="40" customHeight="1" x14ac:dyDescent="0.45">
      <c r="A10" s="8"/>
      <c r="B10" s="9" t="s">
        <v>6</v>
      </c>
      <c r="C10" s="9" t="s">
        <v>14</v>
      </c>
      <c r="D10" s="27">
        <v>18350</v>
      </c>
      <c r="E10" s="47"/>
      <c r="F10" s="45">
        <f>D8-G5</f>
        <v>0.40000000002328306</v>
      </c>
      <c r="G10" s="28"/>
      <c r="H10" s="28"/>
    </row>
    <row r="11" spans="1:8" ht="40" customHeight="1" x14ac:dyDescent="0.45">
      <c r="A11" s="8">
        <v>7</v>
      </c>
      <c r="B11" s="9" t="s">
        <v>2</v>
      </c>
      <c r="C11" s="29" t="s">
        <v>21</v>
      </c>
      <c r="D11" s="30">
        <v>50000</v>
      </c>
      <c r="E11" s="47"/>
      <c r="F11" s="8"/>
      <c r="G11" s="28"/>
      <c r="H11" s="28"/>
    </row>
    <row r="12" spans="1:8" ht="40" customHeight="1" x14ac:dyDescent="0.75">
      <c r="A12" s="8">
        <v>8</v>
      </c>
      <c r="B12" s="9" t="s">
        <v>6</v>
      </c>
      <c r="C12" s="29" t="s">
        <v>21</v>
      </c>
      <c r="D12" s="31">
        <v>90306</v>
      </c>
      <c r="E12" s="47"/>
      <c r="F12" s="8"/>
      <c r="G12" s="28"/>
      <c r="H12" s="28"/>
    </row>
    <row r="13" spans="1:8" ht="40" customHeight="1" x14ac:dyDescent="0.45">
      <c r="A13" s="8"/>
      <c r="B13" s="18" t="s">
        <v>19</v>
      </c>
      <c r="C13" s="13"/>
      <c r="D13" s="23">
        <f>SUM(D8:D12)</f>
        <v>446146</v>
      </c>
      <c r="E13" s="47"/>
      <c r="F13" s="8"/>
      <c r="G13" s="28"/>
      <c r="H13" s="28"/>
    </row>
    <row r="14" spans="1:8" ht="40" customHeight="1" x14ac:dyDescent="0.75">
      <c r="A14" s="8"/>
      <c r="B14" s="9" t="s">
        <v>7</v>
      </c>
      <c r="C14" s="9" t="s">
        <v>7</v>
      </c>
      <c r="D14" s="32">
        <f>G9*0.03</f>
        <v>26011.86</v>
      </c>
      <c r="E14" s="47"/>
      <c r="F14" s="8"/>
      <c r="G14" s="28"/>
      <c r="H14" s="28"/>
    </row>
    <row r="15" spans="1:8" ht="40" customHeight="1" thickBot="1" x14ac:dyDescent="0.5">
      <c r="A15" s="33"/>
      <c r="B15" s="34" t="s">
        <v>20</v>
      </c>
      <c r="C15" s="35"/>
      <c r="D15" s="36">
        <f>D13+D14</f>
        <v>472157.86</v>
      </c>
      <c r="E15" s="48"/>
      <c r="F15" s="33"/>
      <c r="G15" s="37"/>
      <c r="H15" s="37"/>
    </row>
    <row r="27" spans="3:7" x14ac:dyDescent="0.45">
      <c r="C27" s="38"/>
      <c r="D27" s="38"/>
      <c r="E27" s="38"/>
      <c r="F27" s="38"/>
      <c r="G27" s="28"/>
    </row>
    <row r="28" spans="3:7" x14ac:dyDescent="0.45">
      <c r="C28" s="39"/>
      <c r="D28" s="40"/>
      <c r="E28" s="40"/>
      <c r="F28" s="39"/>
      <c r="G28" s="40"/>
    </row>
    <row r="29" spans="3:7" x14ac:dyDescent="0.45">
      <c r="C29" s="28"/>
      <c r="D29" s="41"/>
      <c r="E29" s="41"/>
      <c r="F29" s="39"/>
      <c r="G29" s="40"/>
    </row>
    <row r="30" spans="3:7" x14ac:dyDescent="0.45">
      <c r="C30" s="28"/>
      <c r="D30" s="41"/>
      <c r="E30" s="41"/>
      <c r="F30" s="42"/>
      <c r="G30" s="43"/>
    </row>
    <row r="31" spans="3:7" x14ac:dyDescent="0.45">
      <c r="C31" s="28"/>
      <c r="D31" s="41"/>
      <c r="E31" s="41"/>
      <c r="F31" s="28"/>
      <c r="G31" s="28"/>
    </row>
    <row r="32" spans="3:7" x14ac:dyDescent="0.45">
      <c r="C32" s="28"/>
      <c r="D32" s="41"/>
      <c r="E32" s="41"/>
      <c r="F32" s="28"/>
      <c r="G32" s="28"/>
    </row>
    <row r="33" spans="3:7" x14ac:dyDescent="0.45">
      <c r="C33" s="39"/>
      <c r="D33" s="40"/>
      <c r="E33" s="40"/>
      <c r="F33" s="28"/>
      <c r="G33" s="28"/>
    </row>
    <row r="34" spans="3:7" x14ac:dyDescent="0.45">
      <c r="C34" s="42"/>
      <c r="D34" s="43"/>
      <c r="E34" s="43"/>
      <c r="F34" s="42"/>
      <c r="G34" s="43"/>
    </row>
    <row r="35" spans="3:7" x14ac:dyDescent="0.45">
      <c r="C35" s="28"/>
      <c r="D35" s="44"/>
      <c r="E35" s="44"/>
      <c r="F35" s="28"/>
      <c r="G35" s="28"/>
    </row>
    <row r="36" spans="3:7" x14ac:dyDescent="0.45">
      <c r="C36" s="28"/>
      <c r="D36" s="28"/>
      <c r="E36" s="28"/>
      <c r="F36" s="28"/>
      <c r="G36" s="28"/>
    </row>
  </sheetData>
  <mergeCells count="1">
    <mergeCell ref="E1:E15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Sanderson</dc:creator>
  <cp:lastModifiedBy>Connie Sanderson</cp:lastModifiedBy>
  <cp:lastPrinted>2019-09-13T14:03:37Z</cp:lastPrinted>
  <dcterms:created xsi:type="dcterms:W3CDTF">2018-09-06T22:42:02Z</dcterms:created>
  <dcterms:modified xsi:type="dcterms:W3CDTF">2019-09-14T23:46:13Z</dcterms:modified>
</cp:coreProperties>
</file>